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320" windowHeight="12285"/>
  </bookViews>
  <sheets>
    <sheet name="1-ая ценовая кат." sheetId="1" r:id="rId1"/>
    <sheet name="Лист1" sheetId="2" r:id="rId2"/>
  </sheets>
  <definedNames>
    <definedName name="TM">#REF!</definedName>
    <definedName name="_xlnm.Print_Area" localSheetId="0">'1-ая ценовая кат.'!$A$1:$C$42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6" i="1" s="1"/>
  <c r="C37" i="1" l="1"/>
</calcChain>
</file>

<file path=xl/sharedStrings.xml><?xml version="1.0" encoding="utf-8"?>
<sst xmlns="http://schemas.openxmlformats.org/spreadsheetml/2006/main" count="40" uniqueCount="35">
  <si>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</si>
  <si>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</si>
  <si>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</si>
  <si>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</si>
  <si>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</si>
  <si>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</si>
  <si>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</si>
  <si>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</si>
  <si>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</si>
  <si>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</si>
  <si>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</si>
  <si>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</si>
  <si>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</si>
  <si>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</si>
  <si>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</si>
  <si>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</si>
  <si>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</si>
  <si>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</si>
  <si>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</si>
  <si>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</si>
  <si>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</si>
  <si>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</si>
  <si>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</si>
  <si>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</si>
  <si>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</si>
  <si>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</si>
  <si>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</si>
  <si>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</si>
  <si>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</si>
  <si>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</si>
  <si>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</si>
  <si>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</si>
  <si>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</si>
  <si>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периоды, руб/тыс.кВт*ч</t>
  </si>
  <si>
    <t xml:space="preserve">Расчёт средневзвешенной нерегулируемой цены на электрическую энергию для потребителей первой ценовой категории в январе 2022г.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</si>
</sst>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  <numFmt numFmtId="172" formatCode="_-* #,##0.000\ _₽_-;\-* #,##0.000\ _₽_-;_-* &quot;-&quot;???\ _₽_-;_-@_-"/>
  </numFmts>
  <fonts count="19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8" fillId="2" borderId="9" applyNumberFormat="0" applyAlignment="0" applyProtection="0"/>
  </cellStyleXfs>
  <cellXfs count="65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wrapText="1"/>
    </xf>
    <xf numFmtId="0" fontId="12" fillId="0" borderId="0" xfId="3" applyFont="1" applyFill="1" applyAlignment="1">
      <alignment horizontal="justify" wrapText="1"/>
    </xf>
    <xf numFmtId="3" fontId="16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7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7" fillId="0" borderId="10" xfId="3" applyFont="1" applyFill="1" applyBorder="1" applyAlignment="1">
      <alignment wrapText="1"/>
    </xf>
    <xf numFmtId="0" fontId="7" fillId="0" borderId="11" xfId="3" applyFont="1" applyFill="1" applyBorder="1" applyAlignment="1">
      <alignment wrapText="1"/>
    </xf>
    <xf numFmtId="0" fontId="7" fillId="0" borderId="12" xfId="3" applyFont="1" applyFill="1" applyBorder="1" applyAlignment="1">
      <alignment wrapText="1"/>
    </xf>
    <xf numFmtId="4" fontId="8" fillId="0" borderId="13" xfId="3" applyNumberFormat="1" applyFont="1" applyFill="1" applyBorder="1" applyAlignment="1">
      <alignment horizontal="center"/>
    </xf>
    <xf numFmtId="169" fontId="8" fillId="0" borderId="5" xfId="1" applyNumberFormat="1" applyFont="1" applyFill="1" applyBorder="1" applyAlignment="1">
      <alignment horizontal="right"/>
    </xf>
    <xf numFmtId="169" fontId="8" fillId="0" borderId="5" xfId="1" applyNumberFormat="1" applyFont="1" applyFill="1" applyBorder="1"/>
    <xf numFmtId="172" fontId="12" fillId="0" borderId="0" xfId="3" applyNumberFormat="1" applyFont="1" applyFill="1" applyAlignment="1">
      <alignment horizontal="justify" wrapText="1"/>
    </xf>
    <xf numFmtId="172" fontId="3" fillId="0" borderId="0" xfId="3" applyNumberFormat="1" applyFont="1" applyFill="1"/>
    <xf numFmtId="169" fontId="3" fillId="0" borderId="0" xfId="3" applyNumberFormat="1" applyFont="1" applyFill="1"/>
    <xf numFmtId="0" fontId="0" fillId="0" borderId="0" xfId="3" applyFont="1" applyFill="1"/>
    <xf numFmtId="0" fontId="0" fillId="0" borderId="0" xfId="3" applyFont="1" applyFill="1" applyAlignment="1">
      <alignment horizontal="right"/>
    </xf>
    <xf numFmtId="169" fontId="12" fillId="0" borderId="0" xfId="3" applyNumberFormat="1" applyFont="1" applyFill="1" applyAlignment="1">
      <alignment horizontal="right" wrapText="1"/>
    </xf>
    <xf numFmtId="4" fontId="8" fillId="0" borderId="7" xfId="3" applyNumberFormat="1" applyFont="1" applyFill="1" applyBorder="1" applyAlignment="1">
      <alignment horizontal="center"/>
    </xf>
    <xf numFmtId="4" fontId="8" fillId="0" borderId="8" xfId="3" applyNumberFormat="1" applyFont="1" applyFill="1" applyBorder="1" applyAlignment="1">
      <alignment horizontal="center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view="pageBreakPreview" topLeftCell="A31" zoomScaleNormal="100" workbookViewId="0">
      <selection activeCell="B45" sqref="B45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4" width="3.7109375" style="7" customWidth="1"/>
    <col min="5" max="11" width="3" style="7" customWidth="1"/>
    <col min="12" max="15" width="8.140625" style="7" customWidth="1"/>
    <col min="16" max="16384" width="9.140625" style="7"/>
  </cols>
  <sheetData>
    <row r="1" spans="2:8" ht="17.25" customHeight="1" thickBot="1" x14ac:dyDescent="0.25">
      <c r="B1" s="60"/>
      <c r="C1" s="61"/>
      <c r="D1" s="10"/>
      <c r="E1" s="10"/>
      <c r="F1" s="11"/>
    </row>
    <row r="2" spans="2:8" ht="42" customHeight="1" thickBot="1" x14ac:dyDescent="0.3">
      <c r="B2" s="62" t="s">
        <v>34</v>
      </c>
      <c r="C2" s="63"/>
      <c r="F2" s="12"/>
    </row>
    <row r="3" spans="2:8" ht="15" customHeight="1" thickBot="1" x14ac:dyDescent="0.25">
      <c r="B3" s="13" t="s">
        <v>0</v>
      </c>
      <c r="C3" s="14" t="s">
        <v>1</v>
      </c>
      <c r="E3" s="5"/>
      <c r="F3" s="15"/>
    </row>
    <row r="4" spans="2:8" ht="20.25" customHeight="1" thickTop="1" x14ac:dyDescent="0.2">
      <c r="B4" s="16" t="s">
        <v>2</v>
      </c>
      <c r="C4" s="1">
        <v>328118.89199999999</v>
      </c>
      <c r="D4" s="17"/>
      <c r="E4" s="18"/>
      <c r="F4" s="19"/>
    </row>
    <row r="5" spans="2:8" ht="16.5" customHeight="1" x14ac:dyDescent="0.2">
      <c r="B5" s="16" t="s">
        <v>3</v>
      </c>
      <c r="C5" s="1">
        <v>1210.3779999999999</v>
      </c>
      <c r="D5" s="20"/>
      <c r="E5" s="5"/>
      <c r="F5" s="8"/>
    </row>
    <row r="6" spans="2:8" ht="17.25" customHeight="1" x14ac:dyDescent="0.2">
      <c r="B6" s="16" t="s">
        <v>4</v>
      </c>
      <c r="C6" s="1">
        <v>93303.5</v>
      </c>
      <c r="D6" s="21"/>
      <c r="E6" s="8"/>
    </row>
    <row r="7" spans="2:8" ht="31.5" customHeight="1" x14ac:dyDescent="0.2">
      <c r="B7" s="16" t="s">
        <v>5</v>
      </c>
      <c r="C7" s="1">
        <f>C8+C12</f>
        <v>2478.0009999999997</v>
      </c>
      <c r="E7" s="22"/>
      <c r="F7" s="8"/>
      <c r="G7" s="23"/>
      <c r="H7" s="2"/>
    </row>
    <row r="8" spans="2:8" ht="15.75" customHeight="1" x14ac:dyDescent="0.2">
      <c r="B8" s="6" t="s">
        <v>6</v>
      </c>
      <c r="C8" s="1">
        <f>C9+C10+C11</f>
        <v>1.56</v>
      </c>
      <c r="E8" s="5"/>
      <c r="F8" s="24"/>
      <c r="H8" s="24"/>
    </row>
    <row r="9" spans="2:8" ht="15.75" customHeight="1" x14ac:dyDescent="0.2">
      <c r="B9" s="25" t="s">
        <v>7</v>
      </c>
      <c r="C9" s="1">
        <v>0.88100000000000001</v>
      </c>
      <c r="D9" s="17"/>
      <c r="E9" s="3"/>
      <c r="F9" s="8"/>
    </row>
    <row r="10" spans="2:8" ht="15.75" customHeight="1" x14ac:dyDescent="0.2">
      <c r="B10" s="25" t="s">
        <v>8</v>
      </c>
      <c r="C10" s="1">
        <v>0.371</v>
      </c>
      <c r="D10" s="17"/>
      <c r="E10" s="4"/>
      <c r="F10" s="8"/>
    </row>
    <row r="11" spans="2:8" ht="15.75" customHeight="1" x14ac:dyDescent="0.2">
      <c r="B11" s="25" t="s">
        <v>9</v>
      </c>
      <c r="C11" s="1">
        <v>0.308</v>
      </c>
      <c r="D11" s="17"/>
      <c r="E11" s="5"/>
      <c r="F11" s="8"/>
    </row>
    <row r="12" spans="2:8" ht="15.75" customHeight="1" x14ac:dyDescent="0.2">
      <c r="B12" s="6" t="s">
        <v>10</v>
      </c>
      <c r="C12" s="1">
        <f>C13+C14</f>
        <v>2476.4409999999998</v>
      </c>
      <c r="E12" s="3"/>
      <c r="F12" s="8"/>
    </row>
    <row r="13" spans="2:8" ht="15.75" customHeight="1" x14ac:dyDescent="0.2">
      <c r="B13" s="25" t="s">
        <v>7</v>
      </c>
      <c r="C13" s="1">
        <v>1158.569</v>
      </c>
      <c r="D13" s="17"/>
      <c r="E13" s="5"/>
      <c r="F13" s="8"/>
    </row>
    <row r="14" spans="2:8" ht="15.75" customHeight="1" x14ac:dyDescent="0.2">
      <c r="B14" s="25" t="s">
        <v>11</v>
      </c>
      <c r="C14" s="1">
        <v>1317.8720000000001</v>
      </c>
      <c r="D14" s="17"/>
      <c r="E14" s="5"/>
      <c r="F14" s="8"/>
    </row>
    <row r="15" spans="2:8" ht="27" customHeight="1" x14ac:dyDescent="0.2">
      <c r="B15" s="16" t="s">
        <v>12</v>
      </c>
      <c r="C15" s="1">
        <f>C16+C17+C18+C19</f>
        <v>74884.510999999999</v>
      </c>
      <c r="D15" s="53"/>
      <c r="E15" s="26"/>
      <c r="F15" s="8"/>
    </row>
    <row r="16" spans="2:8" ht="14.25" customHeight="1" x14ac:dyDescent="0.2">
      <c r="B16" s="25" t="s">
        <v>13</v>
      </c>
      <c r="C16" s="1">
        <v>50799.195</v>
      </c>
      <c r="D16" s="17"/>
      <c r="E16" s="5"/>
      <c r="F16" s="8"/>
    </row>
    <row r="17" spans="2:6" ht="14.25" customHeight="1" x14ac:dyDescent="0.2">
      <c r="B17" s="25" t="s">
        <v>14</v>
      </c>
      <c r="C17" s="1">
        <v>24085.315999999999</v>
      </c>
      <c r="D17" s="17"/>
      <c r="E17" s="5"/>
      <c r="F17" s="8"/>
    </row>
    <row r="18" spans="2:6" ht="14.25" customHeight="1" x14ac:dyDescent="0.2">
      <c r="B18" s="25" t="s">
        <v>15</v>
      </c>
      <c r="C18" s="1">
        <v>0</v>
      </c>
      <c r="D18" s="17"/>
      <c r="E18" s="5"/>
      <c r="F18" s="8"/>
    </row>
    <row r="19" spans="2:6" ht="14.25" customHeight="1" x14ac:dyDescent="0.2">
      <c r="B19" s="25" t="s">
        <v>16</v>
      </c>
      <c r="C19" s="1">
        <v>0</v>
      </c>
      <c r="D19" s="17"/>
      <c r="E19" s="5"/>
      <c r="F19" s="8"/>
    </row>
    <row r="20" spans="2:6" ht="32.25" customHeight="1" thickBot="1" x14ac:dyDescent="0.25">
      <c r="B20" s="27" t="s">
        <v>17</v>
      </c>
      <c r="C20" s="1">
        <f>C4+C5-C6-C7-C15</f>
        <v>158663.25800000003</v>
      </c>
      <c r="E20" s="5"/>
      <c r="F20" s="28"/>
    </row>
    <row r="21" spans="2:6" ht="18" customHeight="1" thickBot="1" x14ac:dyDescent="0.3">
      <c r="B21" s="13" t="s">
        <v>18</v>
      </c>
      <c r="C21" s="29" t="s">
        <v>19</v>
      </c>
      <c r="E21" s="5"/>
      <c r="F21" s="8"/>
    </row>
    <row r="22" spans="2:6" ht="19.5" customHeight="1" thickTop="1" x14ac:dyDescent="0.2">
      <c r="B22" s="16" t="s">
        <v>20</v>
      </c>
      <c r="C22" s="50">
        <v>539.90700000000004</v>
      </c>
      <c r="D22" s="17"/>
      <c r="E22" s="18"/>
      <c r="F22" s="28"/>
    </row>
    <row r="23" spans="2:6" ht="15.75" customHeight="1" x14ac:dyDescent="0.2">
      <c r="B23" s="16" t="s">
        <v>21</v>
      </c>
      <c r="C23" s="50">
        <v>5.39</v>
      </c>
      <c r="D23" s="20"/>
      <c r="E23" s="30"/>
      <c r="F23" s="28"/>
    </row>
    <row r="24" spans="2:6" ht="18" customHeight="1" x14ac:dyDescent="0.2">
      <c r="B24" s="16" t="s">
        <v>22</v>
      </c>
      <c r="C24" s="51">
        <v>164.72210000000001</v>
      </c>
      <c r="E24" s="8"/>
      <c r="F24" s="28"/>
    </row>
    <row r="25" spans="2:6" ht="18" customHeight="1" x14ac:dyDescent="0.2">
      <c r="B25" s="16" t="s">
        <v>23</v>
      </c>
      <c r="C25" s="51">
        <v>5.2013870000000004</v>
      </c>
      <c r="E25" s="5"/>
      <c r="F25" s="28"/>
    </row>
    <row r="26" spans="2:6" ht="15" x14ac:dyDescent="0.2">
      <c r="B26" s="16" t="s">
        <v>24</v>
      </c>
      <c r="C26" s="51">
        <f>C27+C28+C29+C30</f>
        <v>114.34029200000001</v>
      </c>
      <c r="D26" s="54"/>
      <c r="E26" s="5"/>
      <c r="F26" s="28"/>
    </row>
    <row r="27" spans="2:6" ht="15" x14ac:dyDescent="0.2">
      <c r="B27" s="25" t="s">
        <v>13</v>
      </c>
      <c r="C27" s="51">
        <v>81.045390999999995</v>
      </c>
      <c r="D27" s="17"/>
      <c r="E27" s="5"/>
      <c r="F27" s="28"/>
    </row>
    <row r="28" spans="2:6" ht="15" x14ac:dyDescent="0.2">
      <c r="B28" s="25" t="s">
        <v>14</v>
      </c>
      <c r="C28" s="51">
        <v>33.294901000000003</v>
      </c>
      <c r="D28" s="17"/>
      <c r="E28" s="5"/>
      <c r="F28" s="28"/>
    </row>
    <row r="29" spans="2:6" ht="15" x14ac:dyDescent="0.2">
      <c r="B29" s="25" t="s">
        <v>15</v>
      </c>
      <c r="C29" s="1">
        <v>0</v>
      </c>
      <c r="D29" s="17"/>
      <c r="E29" s="5"/>
      <c r="F29" s="28"/>
    </row>
    <row r="30" spans="2:6" ht="15" x14ac:dyDescent="0.2">
      <c r="B30" s="25" t="s">
        <v>16</v>
      </c>
      <c r="C30" s="1">
        <v>0</v>
      </c>
      <c r="D30" s="17"/>
      <c r="E30" s="5"/>
      <c r="F30" s="28"/>
    </row>
    <row r="31" spans="2:6" ht="19.5" customHeight="1" thickBot="1" x14ac:dyDescent="0.25">
      <c r="B31" s="27" t="s">
        <v>25</v>
      </c>
      <c r="C31" s="51">
        <f>C22+C23-C24-C25-C26</f>
        <v>261.03322100000003</v>
      </c>
      <c r="E31" s="5"/>
      <c r="F31" s="28"/>
    </row>
    <row r="32" spans="2:6" ht="27.75" customHeight="1" thickBot="1" x14ac:dyDescent="0.25">
      <c r="B32" s="31" t="s">
        <v>26</v>
      </c>
      <c r="C32" s="32">
        <f>C31/C20</f>
        <v>1.6452027034513559E-3</v>
      </c>
      <c r="E32" s="33"/>
      <c r="F32" s="34"/>
    </row>
    <row r="33" spans="1:8" ht="30" x14ac:dyDescent="0.2">
      <c r="B33" s="46" t="s">
        <v>27</v>
      </c>
      <c r="C33" s="58">
        <v>1380.78</v>
      </c>
      <c r="D33" s="17"/>
      <c r="E33" s="5"/>
      <c r="F33" s="5"/>
    </row>
    <row r="34" spans="1:8" ht="30.75" thickBot="1" x14ac:dyDescent="0.25">
      <c r="B34" s="47" t="s">
        <v>28</v>
      </c>
      <c r="C34" s="59">
        <v>837762.98</v>
      </c>
      <c r="D34" s="17"/>
      <c r="E34" s="5"/>
      <c r="F34" s="5"/>
    </row>
    <row r="35" spans="1:8" ht="48" hidden="1" customHeight="1" thickBot="1" x14ac:dyDescent="0.25">
      <c r="B35" s="48" t="s">
        <v>33</v>
      </c>
      <c r="C35" s="49"/>
      <c r="D35" s="17"/>
      <c r="E35" s="5"/>
      <c r="F35" s="5"/>
    </row>
    <row r="36" spans="1:8" ht="45.75" thickBot="1" x14ac:dyDescent="0.25">
      <c r="B36" s="35" t="s">
        <v>29</v>
      </c>
      <c r="C36" s="9">
        <f>C33+C34*C32+C35</f>
        <v>2759.0699195474645</v>
      </c>
      <c r="E36" s="5"/>
    </row>
    <row r="37" spans="1:8" ht="90.75" hidden="1" thickBot="1" x14ac:dyDescent="0.25">
      <c r="B37" s="35" t="s">
        <v>30</v>
      </c>
      <c r="C37" s="9">
        <f>ROUND(C33+C32*C34+C47,2)</f>
        <v>2759.07</v>
      </c>
    </row>
    <row r="38" spans="1:8" ht="93" customHeight="1" x14ac:dyDescent="0.2">
      <c r="B38" s="64" t="s">
        <v>31</v>
      </c>
      <c r="C38" s="64"/>
    </row>
    <row r="39" spans="1:8" ht="117" customHeight="1" x14ac:dyDescent="0.2">
      <c r="B39" s="64" t="s">
        <v>32</v>
      </c>
      <c r="C39" s="64"/>
    </row>
    <row r="40" spans="1:8" ht="15.75" x14ac:dyDescent="0.25">
      <c r="B40" s="36"/>
      <c r="C40" s="52"/>
      <c r="D40" s="36"/>
    </row>
    <row r="41" spans="1:8" ht="15" customHeight="1" x14ac:dyDescent="0.25">
      <c r="A41" s="55"/>
      <c r="B41" s="56"/>
      <c r="C41" s="52"/>
      <c r="D41" s="36"/>
    </row>
    <row r="42" spans="1:8" ht="15.75" x14ac:dyDescent="0.25">
      <c r="B42" s="56"/>
      <c r="C42" s="57"/>
    </row>
    <row r="43" spans="1:8" x14ac:dyDescent="0.2">
      <c r="C43" s="37"/>
    </row>
    <row r="44" spans="1:8" x14ac:dyDescent="0.2">
      <c r="C44" s="38"/>
    </row>
    <row r="45" spans="1:8" x14ac:dyDescent="0.2">
      <c r="B45" s="39"/>
      <c r="C45" s="40"/>
    </row>
    <row r="46" spans="1:8" x14ac:dyDescent="0.2">
      <c r="B46" s="39"/>
      <c r="C46" s="40"/>
      <c r="E46" s="41"/>
    </row>
    <row r="47" spans="1:8" x14ac:dyDescent="0.2">
      <c r="B47" s="39"/>
      <c r="C47" s="42"/>
    </row>
    <row r="48" spans="1:8" x14ac:dyDescent="0.2">
      <c r="C48" s="40"/>
      <c r="E48" s="43"/>
      <c r="F48" s="43"/>
      <c r="G48" s="43"/>
      <c r="H48" s="43"/>
    </row>
    <row r="49" spans="2:9" x14ac:dyDescent="0.2">
      <c r="B49" s="39"/>
      <c r="C49" s="40"/>
      <c r="E49" s="44"/>
      <c r="F49" s="44"/>
      <c r="G49" s="44"/>
      <c r="H49" s="44"/>
    </row>
    <row r="50" spans="2:9" x14ac:dyDescent="0.2">
      <c r="B50" s="39"/>
      <c r="C50" s="39"/>
      <c r="E50" s="44"/>
      <c r="F50" s="44"/>
      <c r="G50" s="44"/>
      <c r="H50" s="44"/>
    </row>
    <row r="51" spans="2:9" x14ac:dyDescent="0.2">
      <c r="B51" s="39"/>
      <c r="C51" s="45"/>
      <c r="E51" s="44"/>
      <c r="F51" s="44"/>
      <c r="G51" s="44"/>
      <c r="H51" s="44"/>
    </row>
    <row r="52" spans="2:9" x14ac:dyDescent="0.2">
      <c r="B52" s="39"/>
      <c r="C52" s="39"/>
      <c r="E52" s="44"/>
      <c r="F52" s="44"/>
      <c r="G52" s="44"/>
      <c r="H52" s="44"/>
      <c r="I52" s="44"/>
    </row>
    <row r="53" spans="2:9" x14ac:dyDescent="0.2">
      <c r="E53" s="44"/>
      <c r="F53" s="44"/>
      <c r="G53" s="44"/>
      <c r="H53" s="44"/>
      <c r="I53" s="44"/>
    </row>
    <row r="55" spans="2:9" x14ac:dyDescent="0.2">
      <c r="B55" s="18"/>
      <c r="C55" s="5"/>
    </row>
    <row r="56" spans="2:9" x14ac:dyDescent="0.2">
      <c r="B56" s="18"/>
      <c r="C56" s="5"/>
    </row>
    <row r="57" spans="2:9" x14ac:dyDescent="0.2">
      <c r="B57" s="5"/>
      <c r="C57" s="5"/>
    </row>
  </sheetData>
  <mergeCells count="4">
    <mergeCell ref="B1:C1"/>
    <mergeCell ref="B2:C2"/>
    <mergeCell ref="B38:C38"/>
    <mergeCell ref="B39:C39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1-ая ценовая кат.</vt:lpstr>
      <vt:lpstr>Лист1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Мазалина Юлия Петровна</cp:lastModifiedBy>
  <cp:lastPrinted>2022-02-11T07:12:09Z</cp:lastPrinted>
  <dcterms:created xsi:type="dcterms:W3CDTF">2014-11-12T04:10:08Z</dcterms:created>
  <dcterms:modified xsi:type="dcterms:W3CDTF">2022-02-14T12:44:16Z</dcterms:modified>
</cp:coreProperties>
</file>